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с сентября\Питание Январь\Отчет февраль\Мониторинг\"/>
    </mc:Choice>
  </mc:AlternateContent>
  <bookViews>
    <workbookView showHorizontalScroll="0" showVerticalScroll="0" showSheetTabs="0" xWindow="0" yWindow="0" windowWidth="20088" windowHeight="808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8" i="1" l="1"/>
  <c r="L208" i="1"/>
  <c r="L196" i="1"/>
  <c r="L186" i="1"/>
  <c r="L176" i="1"/>
  <c r="L165" i="1"/>
  <c r="L154" i="1"/>
  <c r="L143" i="1"/>
  <c r="L132" i="1"/>
  <c r="L122" i="1"/>
  <c r="L111" i="1"/>
  <c r="L101" i="1"/>
  <c r="L90" i="1"/>
  <c r="L79" i="1"/>
  <c r="L68" i="1"/>
  <c r="L58" i="1"/>
  <c r="L48" i="1"/>
  <c r="L37" i="1"/>
  <c r="L26" i="1"/>
  <c r="L15" i="1"/>
  <c r="A123" i="1"/>
  <c r="B219" i="1"/>
  <c r="A219" i="1"/>
  <c r="J218" i="1"/>
  <c r="I218" i="1"/>
  <c r="H218" i="1"/>
  <c r="G218" i="1"/>
  <c r="F218" i="1"/>
  <c r="B209" i="1"/>
  <c r="A209" i="1"/>
  <c r="J208" i="1"/>
  <c r="I208" i="1"/>
  <c r="H208" i="1"/>
  <c r="G208" i="1"/>
  <c r="F208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6" i="1"/>
  <c r="A166" i="1"/>
  <c r="J165" i="1"/>
  <c r="I165" i="1"/>
  <c r="H165" i="1"/>
  <c r="G165" i="1"/>
  <c r="F165" i="1"/>
  <c r="B155" i="1"/>
  <c r="A155" i="1"/>
  <c r="J154" i="1"/>
  <c r="I154" i="1"/>
  <c r="H154" i="1"/>
  <c r="G154" i="1"/>
  <c r="F154" i="1"/>
  <c r="B144" i="1"/>
  <c r="A144" i="1"/>
  <c r="J143" i="1"/>
  <c r="I143" i="1"/>
  <c r="H143" i="1"/>
  <c r="G143" i="1"/>
  <c r="F143" i="1"/>
  <c r="B133" i="1"/>
  <c r="A133" i="1"/>
  <c r="J132" i="1"/>
  <c r="I132" i="1"/>
  <c r="H132" i="1"/>
  <c r="G132" i="1"/>
  <c r="F132" i="1"/>
  <c r="B123" i="1"/>
  <c r="J122" i="1"/>
  <c r="I122" i="1"/>
  <c r="H122" i="1"/>
  <c r="G122" i="1"/>
  <c r="F122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1" i="1"/>
  <c r="A91" i="1"/>
  <c r="J90" i="1"/>
  <c r="I90" i="1"/>
  <c r="H90" i="1"/>
  <c r="G90" i="1"/>
  <c r="F90" i="1"/>
  <c r="B80" i="1"/>
  <c r="A80" i="1"/>
  <c r="J79" i="1"/>
  <c r="I79" i="1"/>
  <c r="H79" i="1"/>
  <c r="G79" i="1"/>
  <c r="F79" i="1"/>
  <c r="B69" i="1"/>
  <c r="A69" i="1"/>
  <c r="J68" i="1"/>
  <c r="I68" i="1"/>
  <c r="H68" i="1"/>
  <c r="G68" i="1"/>
  <c r="F68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38" i="1"/>
  <c r="A38" i="1"/>
  <c r="J37" i="1"/>
  <c r="I37" i="1"/>
  <c r="H37" i="1"/>
  <c r="G37" i="1"/>
  <c r="F37" i="1"/>
  <c r="B27" i="1"/>
  <c r="A27" i="1"/>
  <c r="B16" i="1"/>
  <c r="A16" i="1"/>
  <c r="G26" i="1"/>
  <c r="H26" i="1"/>
  <c r="I26" i="1"/>
  <c r="J26" i="1"/>
  <c r="F26" i="1"/>
  <c r="G15" i="1"/>
  <c r="H15" i="1"/>
  <c r="I15" i="1"/>
  <c r="J15" i="1"/>
  <c r="F15" i="1"/>
  <c r="H177" i="1" l="1"/>
  <c r="J177" i="1"/>
  <c r="H197" i="1"/>
  <c r="J197" i="1"/>
  <c r="H219" i="1"/>
  <c r="J219" i="1"/>
  <c r="J155" i="1"/>
  <c r="H155" i="1"/>
  <c r="H133" i="1"/>
  <c r="J133" i="1"/>
  <c r="I133" i="1"/>
  <c r="G133" i="1"/>
  <c r="I112" i="1"/>
  <c r="G112" i="1"/>
  <c r="F112" i="1"/>
  <c r="H112" i="1"/>
  <c r="J112" i="1"/>
  <c r="G155" i="1"/>
  <c r="I155" i="1"/>
  <c r="G177" i="1"/>
  <c r="I177" i="1"/>
  <c r="G197" i="1"/>
  <c r="I197" i="1"/>
  <c r="G219" i="1"/>
  <c r="I219" i="1"/>
  <c r="L112" i="1"/>
  <c r="L133" i="1"/>
  <c r="L155" i="1"/>
  <c r="L177" i="1"/>
  <c r="L197" i="1"/>
  <c r="L219" i="1"/>
  <c r="L91" i="1"/>
  <c r="J91" i="1"/>
  <c r="F91" i="1"/>
  <c r="L69" i="1"/>
  <c r="J69" i="1"/>
  <c r="I69" i="1"/>
  <c r="H69" i="1"/>
  <c r="F69" i="1"/>
  <c r="L49" i="1"/>
  <c r="F49" i="1"/>
  <c r="J49" i="1"/>
  <c r="I49" i="1"/>
  <c r="H49" i="1"/>
  <c r="G49" i="1"/>
  <c r="L27" i="1"/>
  <c r="H91" i="1"/>
  <c r="G69" i="1"/>
  <c r="G91" i="1"/>
  <c r="I91" i="1"/>
  <c r="F133" i="1"/>
  <c r="F155" i="1"/>
  <c r="F177" i="1"/>
  <c r="F197" i="1"/>
  <c r="F219" i="1"/>
  <c r="I27" i="1"/>
  <c r="F27" i="1"/>
  <c r="J27" i="1"/>
  <c r="H27" i="1"/>
  <c r="G27" i="1"/>
  <c r="L220" i="1" l="1"/>
  <c r="J220" i="1"/>
  <c r="I220" i="1"/>
  <c r="G220" i="1"/>
  <c r="H220" i="1"/>
  <c r="F220" i="1"/>
</calcChain>
</file>

<file path=xl/sharedStrings.xml><?xml version="1.0" encoding="utf-8"?>
<sst xmlns="http://schemas.openxmlformats.org/spreadsheetml/2006/main" count="315" uniqueCount="100">
  <si>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</si>
  <si>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</si>
  <si>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</si>
  <si>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</si>
  <si>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</si>
  <si>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</si>
  <si>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</si>
  <si>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</si>
  <si>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</si>
  <si>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</si>
  <si>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</si>
  <si>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</si>
  <si>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</si>
  <si>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</si>
  <si>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</si>
  <si>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</si>
  <si>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</si>
  <si>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</si>
  <si>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</si>
  <si>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</si>
  <si>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</si>
  <si>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</si>
  <si>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</si>
  <si>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</si>
  <si>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</si>
  <si>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</si>
  <si>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</si>
  <si>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</si>
  <si>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</si>
  <si>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</si>
  <si>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</si>
  <si>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</si>
  <si>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</si>
  <si>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</si>
  <si>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</si>
  <si>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</si>
  <si>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</si>
  <si>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</si>
  <si>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</si>
  <si>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</si>
  <si>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овсяная</t>
  </si>
  <si>
    <t>54-9к</t>
  </si>
  <si>
    <t>Яйцо вареное</t>
  </si>
  <si>
    <t>54-6о</t>
  </si>
  <si>
    <t>Чай с сахаром</t>
  </si>
  <si>
    <t>54-2гн</t>
  </si>
  <si>
    <t>Хлеб пшеничный</t>
  </si>
  <si>
    <t>Пром</t>
  </si>
  <si>
    <t>Хлеб ржаной</t>
  </si>
  <si>
    <t>Сыр твердых сортов в нарезке</t>
  </si>
  <si>
    <t>54-1з</t>
  </si>
  <si>
    <t>Яблоко</t>
  </si>
  <si>
    <t>Картофель отварной в молоке</t>
  </si>
  <si>
    <t>54-10г</t>
  </si>
  <si>
    <t>Тефтели из говядины с рисом</t>
  </si>
  <si>
    <t>54-16м</t>
  </si>
  <si>
    <t>Каша гречневая рассыпчатая</t>
  </si>
  <si>
    <t>54-4г</t>
  </si>
  <si>
    <t>Курица тушеная с морковью</t>
  </si>
  <si>
    <t>54-25м</t>
  </si>
  <si>
    <t>Икра свекольная</t>
  </si>
  <si>
    <t>54-15з</t>
  </si>
  <si>
    <t>Какао с молоком</t>
  </si>
  <si>
    <t>54-21гн</t>
  </si>
  <si>
    <t>Котлета рыбная любительская (минтай)</t>
  </si>
  <si>
    <t>54-14р</t>
  </si>
  <si>
    <t>Омлет натуральный</t>
  </si>
  <si>
    <t>54-1о</t>
  </si>
  <si>
    <t>54-20з</t>
  </si>
  <si>
    <t>Чай с молоком и сахаром</t>
  </si>
  <si>
    <t>54-4гн</t>
  </si>
  <si>
    <t>Каша вязкая молочная ячневая</t>
  </si>
  <si>
    <t>54-21к</t>
  </si>
  <si>
    <t>Запеканка из творога</t>
  </si>
  <si>
    <t>54-1т</t>
  </si>
  <si>
    <t>Джем из абрикосов</t>
  </si>
  <si>
    <t>Макароны отварные</t>
  </si>
  <si>
    <t>54-1г</t>
  </si>
  <si>
    <t>54-5соус</t>
  </si>
  <si>
    <t>Кофейный напиток с молоком</t>
  </si>
  <si>
    <t>54-23гн</t>
  </si>
  <si>
    <t>Банан</t>
  </si>
  <si>
    <t>54-3гн</t>
  </si>
  <si>
    <t>Каша вязкая молочная пшенная</t>
  </si>
  <si>
    <t>54-6к</t>
  </si>
  <si>
    <t xml:space="preserve"> Пром</t>
  </si>
  <si>
    <t>Мандарин</t>
  </si>
  <si>
    <t>Чай с лимоном и с сахаром</t>
  </si>
  <si>
    <t>Помидор в нарезке</t>
  </si>
  <si>
    <t>54-3з</t>
  </si>
  <si>
    <t>Соус молочный натуральный</t>
  </si>
  <si>
    <t>Каша жидкая молочная гречневая</t>
  </si>
  <si>
    <t>54-20к</t>
  </si>
  <si>
    <t>54-20хн</t>
  </si>
  <si>
    <t>Огурец в нарезке</t>
  </si>
  <si>
    <t>54-2з</t>
  </si>
  <si>
    <t>Горошек зеленый</t>
  </si>
  <si>
    <t>Витаминизированный напиток</t>
  </si>
  <si>
    <t>Ивлиев В.А.</t>
  </si>
  <si>
    <t>МБОУ "Аксаковская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</si>
</sst>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99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98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6.4</v>
      </c>
      <c r="H6" s="40">
        <v>8.4</v>
      </c>
      <c r="I6" s="40">
        <v>25.7</v>
      </c>
      <c r="J6" s="40">
        <v>204</v>
      </c>
      <c r="K6" s="41" t="s">
        <v>41</v>
      </c>
      <c r="L6" s="40">
        <v>14.43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4" t="s">
        <v>43</v>
      </c>
      <c r="L7" s="43">
        <v>12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>
        <v>1.04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47</v>
      </c>
      <c r="L9" s="43">
        <v>2.7</v>
      </c>
    </row>
    <row r="10" spans="1:12" ht="14.4" x14ac:dyDescent="0.3">
      <c r="A10" s="23"/>
      <c r="B10" s="15"/>
      <c r="C10" s="11"/>
      <c r="D10" s="7"/>
      <c r="E10" s="42" t="s">
        <v>48</v>
      </c>
      <c r="F10" s="43">
        <v>25</v>
      </c>
      <c r="G10" s="43">
        <v>1.7</v>
      </c>
      <c r="H10" s="43">
        <v>0.3</v>
      </c>
      <c r="I10" s="43">
        <v>8.4</v>
      </c>
      <c r="J10" s="43">
        <v>42.7</v>
      </c>
      <c r="K10" s="44" t="s">
        <v>47</v>
      </c>
      <c r="L10" s="43">
        <v>1.65</v>
      </c>
    </row>
    <row r="11" spans="1:12" ht="14.4" x14ac:dyDescent="0.3">
      <c r="A11" s="23"/>
      <c r="B11" s="15"/>
      <c r="C11" s="11"/>
      <c r="D11" s="7"/>
      <c r="E11" s="42" t="s">
        <v>49</v>
      </c>
      <c r="F11" s="43">
        <v>16</v>
      </c>
      <c r="G11" s="43">
        <v>3.7</v>
      </c>
      <c r="H11" s="43">
        <v>4.7</v>
      </c>
      <c r="I11" s="43">
        <v>0</v>
      </c>
      <c r="J11" s="43">
        <v>57.3</v>
      </c>
      <c r="K11" s="44" t="s">
        <v>50</v>
      </c>
      <c r="L11" s="43">
        <v>11.04</v>
      </c>
    </row>
    <row r="12" spans="1:12" ht="14.4" x14ac:dyDescent="0.3">
      <c r="A12" s="23"/>
      <c r="B12" s="15"/>
      <c r="C12" s="11"/>
      <c r="D12" s="7" t="s">
        <v>24</v>
      </c>
      <c r="E12" s="42" t="s">
        <v>51</v>
      </c>
      <c r="F12" s="43">
        <v>100</v>
      </c>
      <c r="G12" s="43">
        <v>0.4</v>
      </c>
      <c r="H12" s="43">
        <v>0.4</v>
      </c>
      <c r="I12" s="43">
        <v>9.8000000000000007</v>
      </c>
      <c r="J12" s="43">
        <v>44.4</v>
      </c>
      <c r="K12" s="44" t="s">
        <v>47</v>
      </c>
      <c r="L12" s="43">
        <v>10.4</v>
      </c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576</v>
      </c>
      <c r="G15" s="19">
        <f>SUM(G6:G14)</f>
        <v>20.599999999999998</v>
      </c>
      <c r="H15" s="19">
        <f>SUM(H6:H14)</f>
        <v>18.2</v>
      </c>
      <c r="I15" s="19">
        <f>SUM(I6:I14)</f>
        <v>72.7</v>
      </c>
      <c r="J15" s="19">
        <f>SUM(J6:J14)</f>
        <v>537.30000000000007</v>
      </c>
      <c r="K15" s="25"/>
      <c r="L15" s="19">
        <f>SUM(L6:L14)</f>
        <v>53.26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4"/>
      <c r="B26" s="17"/>
      <c r="C26" s="8"/>
      <c r="D26" s="18" t="s">
        <v>33</v>
      </c>
      <c r="E26" s="9"/>
      <c r="F26" s="19">
        <f>SUM(F16:F25)</f>
        <v>0</v>
      </c>
      <c r="G26" s="19">
        <f t="shared" ref="G26:J26" si="0">SUM(G16:G25)</f>
        <v>0</v>
      </c>
      <c r="H26" s="19">
        <f t="shared" si="0"/>
        <v>0</v>
      </c>
      <c r="I26" s="19">
        <f t="shared" si="0"/>
        <v>0</v>
      </c>
      <c r="J26" s="19">
        <f t="shared" si="0"/>
        <v>0</v>
      </c>
      <c r="K26" s="25"/>
      <c r="L26" s="19">
        <f t="shared" ref="L26" si="1">SUM(L16:L25)</f>
        <v>0</v>
      </c>
    </row>
    <row r="27" spans="1:12" ht="15" thickBot="1" x14ac:dyDescent="0.3">
      <c r="A27" s="29">
        <f>A6</f>
        <v>1</v>
      </c>
      <c r="B27" s="30">
        <f>B6</f>
        <v>1</v>
      </c>
      <c r="C27" s="54" t="s">
        <v>4</v>
      </c>
      <c r="D27" s="55"/>
      <c r="E27" s="31"/>
      <c r="F27" s="32">
        <f>F15+F26</f>
        <v>576</v>
      </c>
      <c r="G27" s="32">
        <f t="shared" ref="G27:J27" si="2">G15+G26</f>
        <v>20.599999999999998</v>
      </c>
      <c r="H27" s="32">
        <f t="shared" si="2"/>
        <v>18.2</v>
      </c>
      <c r="I27" s="32">
        <f t="shared" si="2"/>
        <v>72.7</v>
      </c>
      <c r="J27" s="32">
        <f t="shared" si="2"/>
        <v>537.30000000000007</v>
      </c>
      <c r="K27" s="32"/>
      <c r="L27" s="32">
        <f t="shared" ref="L27" si="3">L15+L26</f>
        <v>53.26</v>
      </c>
    </row>
    <row r="28" spans="1:12" ht="14.4" x14ac:dyDescent="0.3">
      <c r="A28" s="14">
        <v>1</v>
      </c>
      <c r="B28" s="15">
        <v>2</v>
      </c>
      <c r="C28" s="22" t="s">
        <v>20</v>
      </c>
      <c r="D28" s="5" t="s">
        <v>21</v>
      </c>
      <c r="E28" s="39" t="s">
        <v>56</v>
      </c>
      <c r="F28" s="40">
        <v>150</v>
      </c>
      <c r="G28" s="40">
        <v>8.1999999999999993</v>
      </c>
      <c r="H28" s="40">
        <v>6.3</v>
      </c>
      <c r="I28" s="40">
        <v>35.9</v>
      </c>
      <c r="J28" s="40">
        <v>233.7</v>
      </c>
      <c r="K28" s="41" t="s">
        <v>57</v>
      </c>
      <c r="L28" s="40">
        <v>10.61</v>
      </c>
    </row>
    <row r="29" spans="1:12" ht="14.4" x14ac:dyDescent="0.3">
      <c r="A29" s="14"/>
      <c r="B29" s="15"/>
      <c r="C29" s="11"/>
      <c r="D29" s="6"/>
      <c r="E29" s="42" t="s">
        <v>58</v>
      </c>
      <c r="F29" s="43">
        <v>100</v>
      </c>
      <c r="G29" s="43">
        <v>14.1</v>
      </c>
      <c r="H29" s="43">
        <v>5.8</v>
      </c>
      <c r="I29" s="43">
        <v>4.4000000000000004</v>
      </c>
      <c r="J29" s="43">
        <v>126.4</v>
      </c>
      <c r="K29" s="44" t="s">
        <v>59</v>
      </c>
      <c r="L29" s="43">
        <v>38.94</v>
      </c>
    </row>
    <row r="30" spans="1:12" ht="14.4" x14ac:dyDescent="0.3">
      <c r="A30" s="14"/>
      <c r="B30" s="15"/>
      <c r="C30" s="11"/>
      <c r="D30" s="6"/>
      <c r="E30" s="42" t="s">
        <v>60</v>
      </c>
      <c r="F30" s="43">
        <v>60</v>
      </c>
      <c r="G30" s="43">
        <v>1.3</v>
      </c>
      <c r="H30" s="43">
        <v>4.3</v>
      </c>
      <c r="I30" s="43">
        <v>6.9</v>
      </c>
      <c r="J30" s="43">
        <v>71.400000000000006</v>
      </c>
      <c r="K30" s="44" t="s">
        <v>61</v>
      </c>
      <c r="L30" s="43">
        <v>8.1</v>
      </c>
    </row>
    <row r="31" spans="1:12" ht="14.4" x14ac:dyDescent="0.3">
      <c r="A31" s="14"/>
      <c r="B31" s="15"/>
      <c r="C31" s="11"/>
      <c r="D31" s="7" t="s">
        <v>22</v>
      </c>
      <c r="E31" s="42" t="s">
        <v>62</v>
      </c>
      <c r="F31" s="43">
        <v>200</v>
      </c>
      <c r="G31" s="43">
        <v>4.7</v>
      </c>
      <c r="H31" s="43">
        <v>3.5</v>
      </c>
      <c r="I31" s="43">
        <v>12.5</v>
      </c>
      <c r="J31" s="43">
        <v>100.4</v>
      </c>
      <c r="K31" s="44" t="s">
        <v>63</v>
      </c>
      <c r="L31" s="43">
        <v>12.53</v>
      </c>
    </row>
    <row r="32" spans="1:12" ht="14.4" x14ac:dyDescent="0.3">
      <c r="A32" s="14"/>
      <c r="B32" s="15"/>
      <c r="C32" s="11"/>
      <c r="D32" s="7" t="s">
        <v>23</v>
      </c>
      <c r="E32" s="42" t="s">
        <v>46</v>
      </c>
      <c r="F32" s="43">
        <v>25</v>
      </c>
      <c r="G32" s="43">
        <v>1.9</v>
      </c>
      <c r="H32" s="43">
        <v>0.2</v>
      </c>
      <c r="I32" s="43">
        <v>12.3</v>
      </c>
      <c r="J32" s="43">
        <v>58.6</v>
      </c>
      <c r="K32" s="44" t="s">
        <v>47</v>
      </c>
      <c r="L32" s="43">
        <v>1.5</v>
      </c>
    </row>
    <row r="33" spans="1:12" ht="14.4" x14ac:dyDescent="0.3">
      <c r="A33" s="14"/>
      <c r="B33" s="15"/>
      <c r="C33" s="11"/>
      <c r="D33" s="7"/>
      <c r="E33" s="42" t="s">
        <v>48</v>
      </c>
      <c r="F33" s="43">
        <v>15</v>
      </c>
      <c r="G33" s="43">
        <v>1</v>
      </c>
      <c r="H33" s="43">
        <v>0.2</v>
      </c>
      <c r="I33" s="43">
        <v>5</v>
      </c>
      <c r="J33" s="43">
        <v>25.6</v>
      </c>
      <c r="K33" s="44" t="s">
        <v>47</v>
      </c>
      <c r="L33" s="43">
        <v>0.99</v>
      </c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6"/>
      <c r="B37" s="17"/>
      <c r="C37" s="8"/>
      <c r="D37" s="18" t="s">
        <v>33</v>
      </c>
      <c r="E37" s="9"/>
      <c r="F37" s="19">
        <f>SUM(F28:F36)</f>
        <v>550</v>
      </c>
      <c r="G37" s="19">
        <f t="shared" ref="G37" si="4">SUM(G28:G36)</f>
        <v>31.199999999999996</v>
      </c>
      <c r="H37" s="19">
        <f t="shared" ref="H37" si="5">SUM(H28:H36)</f>
        <v>20.299999999999997</v>
      </c>
      <c r="I37" s="19">
        <f t="shared" ref="I37" si="6">SUM(I28:I36)</f>
        <v>77</v>
      </c>
      <c r="J37" s="19">
        <f t="shared" ref="J37:L37" si="7">SUM(J28:J36)</f>
        <v>616.1</v>
      </c>
      <c r="K37" s="25"/>
      <c r="L37" s="19">
        <f t="shared" si="7"/>
        <v>72.669999999999987</v>
      </c>
    </row>
    <row r="38" spans="1:12" ht="14.4" x14ac:dyDescent="0.3">
      <c r="A38" s="13">
        <f>A28</f>
        <v>1</v>
      </c>
      <c r="B38" s="13">
        <f>B28</f>
        <v>2</v>
      </c>
      <c r="C38" s="10" t="s">
        <v>25</v>
      </c>
      <c r="D38" s="7" t="s">
        <v>26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27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28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29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30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31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32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6"/>
      <c r="B48" s="17"/>
      <c r="C48" s="8"/>
      <c r="D48" s="18" t="s">
        <v>33</v>
      </c>
      <c r="E48" s="9"/>
      <c r="F48" s="19">
        <f>SUM(F38:F47)</f>
        <v>0</v>
      </c>
      <c r="G48" s="19">
        <f t="shared" ref="G48" si="8">SUM(G38:G47)</f>
        <v>0</v>
      </c>
      <c r="H48" s="19">
        <f t="shared" ref="H48" si="9">SUM(H38:H47)</f>
        <v>0</v>
      </c>
      <c r="I48" s="19">
        <f t="shared" ref="I48" si="10">SUM(I38:I47)</f>
        <v>0</v>
      </c>
      <c r="J48" s="19">
        <f t="shared" ref="J48:L48" si="11">SUM(J38:J47)</f>
        <v>0</v>
      </c>
      <c r="K48" s="25"/>
      <c r="L48" s="19">
        <f t="shared" si="11"/>
        <v>0</v>
      </c>
    </row>
    <row r="49" spans="1:12" ht="15.75" customHeight="1" thickBot="1" x14ac:dyDescent="0.3">
      <c r="A49" s="33">
        <f>A28</f>
        <v>1</v>
      </c>
      <c r="B49" s="33">
        <f>B28</f>
        <v>2</v>
      </c>
      <c r="C49" s="54" t="s">
        <v>4</v>
      </c>
      <c r="D49" s="55"/>
      <c r="E49" s="31"/>
      <c r="F49" s="32">
        <f>F37+F48</f>
        <v>550</v>
      </c>
      <c r="G49" s="32">
        <f t="shared" ref="G49" si="12">G37+G48</f>
        <v>31.199999999999996</v>
      </c>
      <c r="H49" s="32">
        <f t="shared" ref="H49" si="13">H37+H48</f>
        <v>20.299999999999997</v>
      </c>
      <c r="I49" s="32">
        <f t="shared" ref="I49" si="14">I37+I48</f>
        <v>77</v>
      </c>
      <c r="J49" s="32">
        <f t="shared" ref="J49:L49" si="15">J37+J48</f>
        <v>616.1</v>
      </c>
      <c r="K49" s="32"/>
      <c r="L49" s="32">
        <f t="shared" si="15"/>
        <v>72.669999999999987</v>
      </c>
    </row>
    <row r="50" spans="1:12" ht="14.4" x14ac:dyDescent="0.3">
      <c r="A50" s="20">
        <v>1</v>
      </c>
      <c r="B50" s="21">
        <v>3</v>
      </c>
      <c r="C50" s="22" t="s">
        <v>20</v>
      </c>
      <c r="D50" s="5" t="s">
        <v>21</v>
      </c>
      <c r="E50" s="39" t="s">
        <v>66</v>
      </c>
      <c r="F50" s="40">
        <v>150</v>
      </c>
      <c r="G50" s="40">
        <v>12.7</v>
      </c>
      <c r="H50" s="40">
        <v>18</v>
      </c>
      <c r="I50" s="40">
        <v>3.2</v>
      </c>
      <c r="J50" s="40">
        <v>225.5</v>
      </c>
      <c r="K50" s="41" t="s">
        <v>67</v>
      </c>
      <c r="L50" s="40">
        <v>45.81</v>
      </c>
    </row>
    <row r="51" spans="1:12" ht="14.4" x14ac:dyDescent="0.3">
      <c r="A51" s="23"/>
      <c r="B51" s="15"/>
      <c r="C51" s="11"/>
      <c r="D51" s="6"/>
      <c r="E51" s="42" t="s">
        <v>96</v>
      </c>
      <c r="F51" s="43">
        <v>31</v>
      </c>
      <c r="G51" s="43">
        <v>0.9</v>
      </c>
      <c r="H51" s="43">
        <v>0.1</v>
      </c>
      <c r="I51" s="43">
        <v>1.8</v>
      </c>
      <c r="J51" s="43">
        <v>11.4</v>
      </c>
      <c r="K51" s="44" t="s">
        <v>68</v>
      </c>
      <c r="L51" s="43">
        <v>8.76</v>
      </c>
    </row>
    <row r="52" spans="1:12" ht="14.4" x14ac:dyDescent="0.3">
      <c r="A52" s="23"/>
      <c r="B52" s="15"/>
      <c r="C52" s="11"/>
      <c r="D52" s="7" t="s">
        <v>22</v>
      </c>
      <c r="E52" s="42" t="s">
        <v>69</v>
      </c>
      <c r="F52" s="43">
        <v>200</v>
      </c>
      <c r="G52" s="43">
        <v>1.6</v>
      </c>
      <c r="H52" s="43">
        <v>1.1000000000000001</v>
      </c>
      <c r="I52" s="43">
        <v>8.6</v>
      </c>
      <c r="J52" s="43">
        <v>50.9</v>
      </c>
      <c r="K52" s="44" t="s">
        <v>70</v>
      </c>
      <c r="L52" s="43">
        <v>4.78</v>
      </c>
    </row>
    <row r="53" spans="1:12" ht="14.4" x14ac:dyDescent="0.3">
      <c r="A53" s="23"/>
      <c r="B53" s="15"/>
      <c r="C53" s="11"/>
      <c r="D53" s="7" t="s">
        <v>23</v>
      </c>
      <c r="E53" s="42" t="s">
        <v>46</v>
      </c>
      <c r="F53" s="43">
        <v>45</v>
      </c>
      <c r="G53" s="43">
        <v>3.4</v>
      </c>
      <c r="H53" s="43">
        <v>0.4</v>
      </c>
      <c r="I53" s="43">
        <v>22.1</v>
      </c>
      <c r="J53" s="43">
        <v>105.5</v>
      </c>
      <c r="K53" s="44" t="s">
        <v>47</v>
      </c>
      <c r="L53" s="43">
        <v>2.7</v>
      </c>
    </row>
    <row r="54" spans="1:12" ht="14.4" x14ac:dyDescent="0.3">
      <c r="A54" s="23"/>
      <c r="B54" s="15"/>
      <c r="C54" s="11"/>
      <c r="D54" s="7"/>
      <c r="E54" s="42" t="s">
        <v>48</v>
      </c>
      <c r="F54" s="43">
        <v>25</v>
      </c>
      <c r="G54" s="43">
        <v>1.7</v>
      </c>
      <c r="H54" s="43">
        <v>0.3</v>
      </c>
      <c r="I54" s="43">
        <v>8.4</v>
      </c>
      <c r="J54" s="43">
        <v>42.7</v>
      </c>
      <c r="K54" s="44" t="s">
        <v>47</v>
      </c>
      <c r="L54" s="43">
        <v>1.65</v>
      </c>
    </row>
    <row r="55" spans="1:12" ht="14.4" x14ac:dyDescent="0.3">
      <c r="A55" s="23"/>
      <c r="B55" s="15"/>
      <c r="C55" s="11"/>
      <c r="D55" s="7" t="s">
        <v>24</v>
      </c>
      <c r="E55" s="42" t="s">
        <v>51</v>
      </c>
      <c r="F55" s="43">
        <v>100</v>
      </c>
      <c r="G55" s="43">
        <v>0.4</v>
      </c>
      <c r="H55" s="43">
        <v>0.4</v>
      </c>
      <c r="I55" s="43">
        <v>9.8000000000000007</v>
      </c>
      <c r="J55" s="43">
        <v>44.4</v>
      </c>
      <c r="K55" s="44" t="s">
        <v>47</v>
      </c>
      <c r="L55" s="43">
        <v>10.4</v>
      </c>
    </row>
    <row r="56" spans="1:12" ht="14.4" x14ac:dyDescent="0.3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4"/>
      <c r="B58" s="17"/>
      <c r="C58" s="8"/>
      <c r="D58" s="18" t="s">
        <v>33</v>
      </c>
      <c r="E58" s="9"/>
      <c r="F58" s="19">
        <f>SUM(F50:F57)</f>
        <v>551</v>
      </c>
      <c r="G58" s="19">
        <f t="shared" ref="G58" si="16">SUM(G50:G57)</f>
        <v>20.699999999999996</v>
      </c>
      <c r="H58" s="19">
        <f t="shared" ref="H58" si="17">SUM(H50:H57)</f>
        <v>20.3</v>
      </c>
      <c r="I58" s="19">
        <f t="shared" ref="I58" si="18">SUM(I50:I57)</f>
        <v>53.900000000000006</v>
      </c>
      <c r="J58" s="19">
        <f t="shared" ref="J58:L58" si="19">SUM(J50:J57)</f>
        <v>480.4</v>
      </c>
      <c r="K58" s="25"/>
      <c r="L58" s="19">
        <f t="shared" si="19"/>
        <v>74.100000000000009</v>
      </c>
    </row>
    <row r="59" spans="1:12" ht="14.4" x14ac:dyDescent="0.3">
      <c r="A59" s="26">
        <f>A50</f>
        <v>1</v>
      </c>
      <c r="B59" s="13">
        <f>B50</f>
        <v>3</v>
      </c>
      <c r="C59" s="10" t="s">
        <v>25</v>
      </c>
      <c r="D59" s="7" t="s">
        <v>26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27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28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29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7" t="s">
        <v>30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31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32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4"/>
      <c r="B68" s="17"/>
      <c r="C68" s="8"/>
      <c r="D68" s="18" t="s">
        <v>33</v>
      </c>
      <c r="E68" s="9"/>
      <c r="F68" s="19">
        <f>SUM(F59:F67)</f>
        <v>0</v>
      </c>
      <c r="G68" s="19">
        <f t="shared" ref="G68" si="20">SUM(G59:G67)</f>
        <v>0</v>
      </c>
      <c r="H68" s="19">
        <f t="shared" ref="H68" si="21">SUM(H59:H67)</f>
        <v>0</v>
      </c>
      <c r="I68" s="19">
        <f t="shared" ref="I68" si="22">SUM(I59:I67)</f>
        <v>0</v>
      </c>
      <c r="J68" s="19">
        <f t="shared" ref="J68:L68" si="23">SUM(J59:J67)</f>
        <v>0</v>
      </c>
      <c r="K68" s="25"/>
      <c r="L68" s="19">
        <f t="shared" si="23"/>
        <v>0</v>
      </c>
    </row>
    <row r="69" spans="1:12" ht="15.75" customHeight="1" thickBot="1" x14ac:dyDescent="0.3">
      <c r="A69" s="29">
        <f>A50</f>
        <v>1</v>
      </c>
      <c r="B69" s="30">
        <f>B50</f>
        <v>3</v>
      </c>
      <c r="C69" s="54" t="s">
        <v>4</v>
      </c>
      <c r="D69" s="55"/>
      <c r="E69" s="31"/>
      <c r="F69" s="32">
        <f>F58+F68</f>
        <v>551</v>
      </c>
      <c r="G69" s="32">
        <f t="shared" ref="G69" si="24">G58+G68</f>
        <v>20.699999999999996</v>
      </c>
      <c r="H69" s="32">
        <f t="shared" ref="H69" si="25">H58+H68</f>
        <v>20.3</v>
      </c>
      <c r="I69" s="32">
        <f t="shared" ref="I69" si="26">I58+I68</f>
        <v>53.900000000000006</v>
      </c>
      <c r="J69" s="32">
        <f t="shared" ref="J69:L69" si="27">J58+J68</f>
        <v>480.4</v>
      </c>
      <c r="K69" s="32"/>
      <c r="L69" s="32">
        <f t="shared" si="27"/>
        <v>74.100000000000009</v>
      </c>
    </row>
    <row r="70" spans="1:12" ht="14.4" x14ac:dyDescent="0.3">
      <c r="A70" s="20">
        <v>1</v>
      </c>
      <c r="B70" s="21">
        <v>4</v>
      </c>
      <c r="C70" s="22" t="s">
        <v>20</v>
      </c>
      <c r="D70" s="5" t="s">
        <v>21</v>
      </c>
      <c r="E70" s="39" t="s">
        <v>71</v>
      </c>
      <c r="F70" s="40">
        <v>150</v>
      </c>
      <c r="G70" s="40">
        <v>5.4</v>
      </c>
      <c r="H70" s="40">
        <v>7</v>
      </c>
      <c r="I70" s="40">
        <v>25.6</v>
      </c>
      <c r="J70" s="40">
        <v>186.8</v>
      </c>
      <c r="K70" s="41" t="s">
        <v>72</v>
      </c>
      <c r="L70" s="40">
        <v>9.73</v>
      </c>
    </row>
    <row r="71" spans="1:12" ht="14.4" x14ac:dyDescent="0.3">
      <c r="A71" s="23"/>
      <c r="B71" s="15"/>
      <c r="C71" s="11"/>
      <c r="D71" s="6"/>
      <c r="E71" s="42" t="s">
        <v>73</v>
      </c>
      <c r="F71" s="43">
        <v>75</v>
      </c>
      <c r="G71" s="43">
        <v>14.8</v>
      </c>
      <c r="H71" s="43">
        <v>5.3</v>
      </c>
      <c r="I71" s="43">
        <v>10.8</v>
      </c>
      <c r="J71" s="43">
        <v>150.6</v>
      </c>
      <c r="K71" s="44" t="s">
        <v>74</v>
      </c>
      <c r="L71" s="43">
        <v>29.58</v>
      </c>
    </row>
    <row r="72" spans="1:12" ht="14.4" x14ac:dyDescent="0.3">
      <c r="A72" s="23"/>
      <c r="B72" s="15"/>
      <c r="C72" s="11"/>
      <c r="D72" s="6"/>
      <c r="E72" s="42" t="s">
        <v>75</v>
      </c>
      <c r="F72" s="43">
        <v>10</v>
      </c>
      <c r="G72" s="43">
        <v>0.1</v>
      </c>
      <c r="H72" s="43">
        <v>0</v>
      </c>
      <c r="I72" s="43">
        <v>7.2</v>
      </c>
      <c r="J72" s="43">
        <v>29</v>
      </c>
      <c r="K72" s="44" t="s">
        <v>47</v>
      </c>
      <c r="L72" s="43">
        <v>2.44</v>
      </c>
    </row>
    <row r="73" spans="1:12" ht="14.4" x14ac:dyDescent="0.3">
      <c r="A73" s="23"/>
      <c r="B73" s="15"/>
      <c r="C73" s="11"/>
      <c r="D73" s="7" t="s">
        <v>22</v>
      </c>
      <c r="E73" s="42" t="s">
        <v>44</v>
      </c>
      <c r="F73" s="43">
        <v>200</v>
      </c>
      <c r="G73" s="43">
        <v>0.2</v>
      </c>
      <c r="H73" s="43">
        <v>0</v>
      </c>
      <c r="I73" s="43">
        <v>6.4</v>
      </c>
      <c r="J73" s="43">
        <v>26.8</v>
      </c>
      <c r="K73" s="44" t="s">
        <v>45</v>
      </c>
      <c r="L73" s="43">
        <v>1.04</v>
      </c>
    </row>
    <row r="74" spans="1:12" ht="14.4" x14ac:dyDescent="0.3">
      <c r="A74" s="23"/>
      <c r="B74" s="15"/>
      <c r="C74" s="11"/>
      <c r="D74" s="7" t="s">
        <v>23</v>
      </c>
      <c r="E74" s="42" t="s">
        <v>46</v>
      </c>
      <c r="F74" s="43">
        <v>45</v>
      </c>
      <c r="G74" s="43">
        <v>3.4</v>
      </c>
      <c r="H74" s="43">
        <v>0.4</v>
      </c>
      <c r="I74" s="43">
        <v>22.1</v>
      </c>
      <c r="J74" s="43">
        <v>105.5</v>
      </c>
      <c r="K74" s="44" t="s">
        <v>47</v>
      </c>
      <c r="L74" s="43">
        <v>2.7</v>
      </c>
    </row>
    <row r="75" spans="1:12" ht="14.4" x14ac:dyDescent="0.3">
      <c r="A75" s="23"/>
      <c r="B75" s="15"/>
      <c r="C75" s="11"/>
      <c r="D75" s="7"/>
      <c r="E75" s="42" t="s">
        <v>48</v>
      </c>
      <c r="F75" s="43">
        <v>25</v>
      </c>
      <c r="G75" s="43">
        <v>1.7</v>
      </c>
      <c r="H75" s="43">
        <v>0.3</v>
      </c>
      <c r="I75" s="43">
        <v>8.4</v>
      </c>
      <c r="J75" s="43">
        <v>42.7</v>
      </c>
      <c r="K75" s="44" t="s">
        <v>47</v>
      </c>
      <c r="L75" s="43">
        <v>1.65</v>
      </c>
    </row>
    <row r="76" spans="1:12" ht="14.4" x14ac:dyDescent="0.3">
      <c r="A76" s="23"/>
      <c r="B76" s="15"/>
      <c r="C76" s="11"/>
      <c r="D76" s="7" t="s">
        <v>24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33</v>
      </c>
      <c r="E79" s="9"/>
      <c r="F79" s="19">
        <f>SUM(F70:F78)</f>
        <v>505</v>
      </c>
      <c r="G79" s="19">
        <f t="shared" ref="G79" si="28">SUM(G70:G78)</f>
        <v>25.6</v>
      </c>
      <c r="H79" s="19">
        <f t="shared" ref="H79" si="29">SUM(H70:H78)</f>
        <v>13.000000000000002</v>
      </c>
      <c r="I79" s="19">
        <f t="shared" ref="I79" si="30">SUM(I70:I78)</f>
        <v>80.500000000000014</v>
      </c>
      <c r="J79" s="19">
        <f t="shared" ref="J79:L79" si="31">SUM(J70:J78)</f>
        <v>541.4</v>
      </c>
      <c r="K79" s="25"/>
      <c r="L79" s="19">
        <f t="shared" si="31"/>
        <v>47.14</v>
      </c>
    </row>
    <row r="80" spans="1:12" ht="14.4" x14ac:dyDescent="0.3">
      <c r="A80" s="26">
        <f>A70</f>
        <v>1</v>
      </c>
      <c r="B80" s="13">
        <f>B70</f>
        <v>4</v>
      </c>
      <c r="C80" s="10" t="s">
        <v>25</v>
      </c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27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28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31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SUM(F80:F89)</f>
        <v>0</v>
      </c>
      <c r="G90" s="19">
        <f t="shared" ref="G90" si="32">SUM(G80:G89)</f>
        <v>0</v>
      </c>
      <c r="H90" s="19">
        <f t="shared" ref="H90" si="33">SUM(H80:H89)</f>
        <v>0</v>
      </c>
      <c r="I90" s="19">
        <f t="shared" ref="I90" si="34">SUM(I80:I89)</f>
        <v>0</v>
      </c>
      <c r="J90" s="19">
        <f t="shared" ref="J90:L90" si="35">SUM(J80:J89)</f>
        <v>0</v>
      </c>
      <c r="K90" s="25"/>
      <c r="L90" s="19">
        <f t="shared" si="35"/>
        <v>0</v>
      </c>
    </row>
    <row r="91" spans="1:12" ht="15.75" customHeight="1" thickBot="1" x14ac:dyDescent="0.3">
      <c r="A91" s="29">
        <f>A70</f>
        <v>1</v>
      </c>
      <c r="B91" s="30">
        <f>B70</f>
        <v>4</v>
      </c>
      <c r="C91" s="54" t="s">
        <v>4</v>
      </c>
      <c r="D91" s="55"/>
      <c r="E91" s="31"/>
      <c r="F91" s="32">
        <f>F79+F90</f>
        <v>505</v>
      </c>
      <c r="G91" s="32">
        <f t="shared" ref="G91" si="36">G79+G90</f>
        <v>25.6</v>
      </c>
      <c r="H91" s="32">
        <f t="shared" ref="H91" si="37">H79+H90</f>
        <v>13.000000000000002</v>
      </c>
      <c r="I91" s="32">
        <f t="shared" ref="I91" si="38">I79+I90</f>
        <v>80.500000000000014</v>
      </c>
      <c r="J91" s="32">
        <f t="shared" ref="J91:L91" si="39">J79+J90</f>
        <v>541.4</v>
      </c>
      <c r="K91" s="32"/>
      <c r="L91" s="32">
        <f t="shared" si="39"/>
        <v>47.14</v>
      </c>
    </row>
    <row r="92" spans="1:12" ht="14.4" x14ac:dyDescent="0.3">
      <c r="A92" s="20">
        <v>1</v>
      </c>
      <c r="B92" s="21">
        <v>5</v>
      </c>
      <c r="C92" s="22" t="s">
        <v>20</v>
      </c>
      <c r="D92" s="5" t="s">
        <v>21</v>
      </c>
      <c r="E92" s="39" t="s">
        <v>52</v>
      </c>
      <c r="F92" s="40">
        <v>150</v>
      </c>
      <c r="G92" s="40">
        <v>4.5</v>
      </c>
      <c r="H92" s="40">
        <v>5.5</v>
      </c>
      <c r="I92" s="40">
        <v>26.5</v>
      </c>
      <c r="J92" s="40">
        <v>173.7</v>
      </c>
      <c r="K92" s="41" t="s">
        <v>53</v>
      </c>
      <c r="L92" s="40">
        <v>15.53</v>
      </c>
    </row>
    <row r="93" spans="1:12" ht="14.4" x14ac:dyDescent="0.3">
      <c r="A93" s="23"/>
      <c r="B93" s="15"/>
      <c r="C93" s="11"/>
      <c r="D93" s="6"/>
      <c r="E93" s="42" t="s">
        <v>64</v>
      </c>
      <c r="F93" s="43">
        <v>100</v>
      </c>
      <c r="G93" s="43">
        <v>12.8</v>
      </c>
      <c r="H93" s="43">
        <v>4.0999999999999996</v>
      </c>
      <c r="I93" s="43">
        <v>6.1</v>
      </c>
      <c r="J93" s="43">
        <v>112.3</v>
      </c>
      <c r="K93" s="44" t="s">
        <v>65</v>
      </c>
      <c r="L93" s="43">
        <v>37.81</v>
      </c>
    </row>
    <row r="94" spans="1:12" ht="14.4" x14ac:dyDescent="0.3">
      <c r="A94" s="23"/>
      <c r="B94" s="15"/>
      <c r="C94" s="11"/>
      <c r="D94" s="6"/>
      <c r="E94" s="42" t="s">
        <v>90</v>
      </c>
      <c r="F94" s="43">
        <v>20</v>
      </c>
      <c r="G94" s="43">
        <v>0.7</v>
      </c>
      <c r="H94" s="43">
        <v>1.5</v>
      </c>
      <c r="I94" s="43">
        <v>1.9</v>
      </c>
      <c r="J94" s="43">
        <v>23.8</v>
      </c>
      <c r="K94" s="44" t="s">
        <v>78</v>
      </c>
      <c r="L94" s="43">
        <v>3.09</v>
      </c>
    </row>
    <row r="95" spans="1:12" ht="14.4" x14ac:dyDescent="0.3">
      <c r="A95" s="23"/>
      <c r="B95" s="15"/>
      <c r="C95" s="11"/>
      <c r="D95" s="7" t="s">
        <v>22</v>
      </c>
      <c r="E95" s="42" t="s">
        <v>79</v>
      </c>
      <c r="F95" s="43">
        <v>200</v>
      </c>
      <c r="G95" s="43">
        <v>3.9</v>
      </c>
      <c r="H95" s="43">
        <v>2.9</v>
      </c>
      <c r="I95" s="43">
        <v>11.2</v>
      </c>
      <c r="J95" s="43">
        <v>86</v>
      </c>
      <c r="K95" s="44" t="s">
        <v>80</v>
      </c>
      <c r="L95" s="43">
        <v>10.28</v>
      </c>
    </row>
    <row r="96" spans="1:12" ht="14.4" x14ac:dyDescent="0.3">
      <c r="A96" s="23"/>
      <c r="B96" s="15"/>
      <c r="C96" s="11"/>
      <c r="D96" s="7" t="s">
        <v>23</v>
      </c>
      <c r="E96" s="42" t="s">
        <v>46</v>
      </c>
      <c r="F96" s="43">
        <v>30</v>
      </c>
      <c r="G96" s="43">
        <v>2.2999999999999998</v>
      </c>
      <c r="H96" s="43">
        <v>0.2</v>
      </c>
      <c r="I96" s="43">
        <v>14.8</v>
      </c>
      <c r="J96" s="43">
        <v>70.3</v>
      </c>
      <c r="K96" s="44" t="s">
        <v>47</v>
      </c>
      <c r="L96" s="43">
        <v>1.8</v>
      </c>
    </row>
    <row r="97" spans="1:12" ht="14.4" x14ac:dyDescent="0.3">
      <c r="A97" s="23"/>
      <c r="B97" s="15"/>
      <c r="C97" s="11"/>
      <c r="D97" s="7"/>
      <c r="E97" s="42" t="s">
        <v>48</v>
      </c>
      <c r="F97" s="43">
        <v>20</v>
      </c>
      <c r="G97" s="43">
        <v>1.3</v>
      </c>
      <c r="H97" s="43">
        <v>0.2</v>
      </c>
      <c r="I97" s="43">
        <v>6.7</v>
      </c>
      <c r="J97" s="43">
        <v>34.200000000000003</v>
      </c>
      <c r="K97" s="44" t="s">
        <v>47</v>
      </c>
      <c r="L97" s="43">
        <v>1.32</v>
      </c>
    </row>
    <row r="98" spans="1:12" ht="14.4" x14ac:dyDescent="0.3">
      <c r="A98" s="23"/>
      <c r="B98" s="15"/>
      <c r="C98" s="11"/>
      <c r="D98" s="7" t="s">
        <v>24</v>
      </c>
      <c r="E98" s="42" t="s">
        <v>81</v>
      </c>
      <c r="F98" s="43">
        <v>100</v>
      </c>
      <c r="G98" s="43">
        <v>1.5</v>
      </c>
      <c r="H98" s="43">
        <v>0.5</v>
      </c>
      <c r="I98" s="43">
        <v>21</v>
      </c>
      <c r="J98" s="43">
        <v>94.5</v>
      </c>
      <c r="K98" s="44" t="s">
        <v>47</v>
      </c>
      <c r="L98" s="43">
        <v>15</v>
      </c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SUM(F92:F100)</f>
        <v>620</v>
      </c>
      <c r="G101" s="19">
        <f>SUM(G92:G100)</f>
        <v>27</v>
      </c>
      <c r="H101" s="19">
        <f>SUM(H92:H100)</f>
        <v>14.899999999999999</v>
      </c>
      <c r="I101" s="19">
        <f>SUM(I92:I100)</f>
        <v>88.2</v>
      </c>
      <c r="J101" s="19">
        <f>SUM(J92:J100)</f>
        <v>594.79999999999995</v>
      </c>
      <c r="K101" s="25"/>
      <c r="L101" s="19">
        <f>SUM(L92:L100)</f>
        <v>84.83</v>
      </c>
    </row>
    <row r="102" spans="1:12" ht="14.4" x14ac:dyDescent="0.3">
      <c r="A102" s="26">
        <f>A92</f>
        <v>1</v>
      </c>
      <c r="B102" s="13">
        <f>B92</f>
        <v>5</v>
      </c>
      <c r="C102" s="10" t="s">
        <v>25</v>
      </c>
      <c r="D102" s="7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27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28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29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30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31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32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SUM(F102:F110)</f>
        <v>0</v>
      </c>
      <c r="G111" s="19">
        <f t="shared" ref="G111" si="40">SUM(G102:G110)</f>
        <v>0</v>
      </c>
      <c r="H111" s="19">
        <f t="shared" ref="H111" si="41">SUM(H102:H110)</f>
        <v>0</v>
      </c>
      <c r="I111" s="19">
        <f t="shared" ref="I111" si="42">SUM(I102:I110)</f>
        <v>0</v>
      </c>
      <c r="J111" s="19">
        <f t="shared" ref="J111:L111" si="43">SUM(J102:J110)</f>
        <v>0</v>
      </c>
      <c r="K111" s="25"/>
      <c r="L111" s="19">
        <f t="shared" si="43"/>
        <v>0</v>
      </c>
    </row>
    <row r="112" spans="1:12" ht="15.75" customHeight="1" thickBot="1" x14ac:dyDescent="0.3">
      <c r="A112" s="29">
        <f>A92</f>
        <v>1</v>
      </c>
      <c r="B112" s="30">
        <f>B92</f>
        <v>5</v>
      </c>
      <c r="C112" s="54" t="s">
        <v>4</v>
      </c>
      <c r="D112" s="55"/>
      <c r="E112" s="31"/>
      <c r="F112" s="32">
        <f>F101+F111</f>
        <v>620</v>
      </c>
      <c r="G112" s="32">
        <f t="shared" ref="G112" si="44">G101+G111</f>
        <v>27</v>
      </c>
      <c r="H112" s="32">
        <f t="shared" ref="H112" si="45">H101+H111</f>
        <v>14.899999999999999</v>
      </c>
      <c r="I112" s="32">
        <f t="shared" ref="I112" si="46">I101+I111</f>
        <v>88.2</v>
      </c>
      <c r="J112" s="32">
        <f t="shared" ref="J112:L112" si="47">J101+J111</f>
        <v>594.79999999999995</v>
      </c>
      <c r="K112" s="32"/>
      <c r="L112" s="32">
        <f t="shared" si="47"/>
        <v>84.83</v>
      </c>
    </row>
    <row r="113" spans="1:12" ht="14.4" x14ac:dyDescent="0.3">
      <c r="A113" s="20">
        <v>2</v>
      </c>
      <c r="B113" s="21">
        <v>1</v>
      </c>
      <c r="C113" s="22" t="s">
        <v>20</v>
      </c>
      <c r="D113" s="5" t="s">
        <v>21</v>
      </c>
      <c r="E113" s="39" t="s">
        <v>83</v>
      </c>
      <c r="F113" s="40">
        <v>150</v>
      </c>
      <c r="G113" s="40">
        <v>6.2</v>
      </c>
      <c r="H113" s="40">
        <v>7.6</v>
      </c>
      <c r="I113" s="40">
        <v>28.2</v>
      </c>
      <c r="J113" s="40">
        <v>206.2</v>
      </c>
      <c r="K113" s="41" t="s">
        <v>84</v>
      </c>
      <c r="L113" s="40">
        <v>15.03</v>
      </c>
    </row>
    <row r="114" spans="1:12" ht="14.4" x14ac:dyDescent="0.3">
      <c r="A114" s="23"/>
      <c r="B114" s="15"/>
      <c r="C114" s="11"/>
      <c r="D114" s="8"/>
      <c r="E114" s="51" t="s">
        <v>42</v>
      </c>
      <c r="F114" s="52">
        <v>40</v>
      </c>
      <c r="G114" s="52">
        <v>4.8</v>
      </c>
      <c r="H114" s="52">
        <v>4</v>
      </c>
      <c r="I114" s="52">
        <v>0.3</v>
      </c>
      <c r="J114" s="52">
        <v>56.6</v>
      </c>
      <c r="K114" s="53" t="s">
        <v>43</v>
      </c>
      <c r="L114" s="52">
        <v>12</v>
      </c>
    </row>
    <row r="115" spans="1:12" ht="14.4" x14ac:dyDescent="0.3">
      <c r="A115" s="23"/>
      <c r="B115" s="15"/>
      <c r="C115" s="11"/>
      <c r="D115" s="6"/>
      <c r="E115" s="42" t="s">
        <v>49</v>
      </c>
      <c r="F115" s="43">
        <v>15</v>
      </c>
      <c r="G115" s="43">
        <v>3.5</v>
      </c>
      <c r="H115" s="43">
        <v>4.4000000000000004</v>
      </c>
      <c r="I115" s="43">
        <v>0</v>
      </c>
      <c r="J115" s="43">
        <v>53.7</v>
      </c>
      <c r="K115" s="44" t="s">
        <v>50</v>
      </c>
      <c r="L115" s="43">
        <v>10.35</v>
      </c>
    </row>
    <row r="116" spans="1:12" ht="14.4" x14ac:dyDescent="0.3">
      <c r="A116" s="23"/>
      <c r="B116" s="15"/>
      <c r="C116" s="11"/>
      <c r="D116" s="7" t="s">
        <v>22</v>
      </c>
      <c r="E116" s="42" t="s">
        <v>62</v>
      </c>
      <c r="F116" s="43">
        <v>200</v>
      </c>
      <c r="G116" s="43">
        <v>4.7</v>
      </c>
      <c r="H116" s="43">
        <v>3.5</v>
      </c>
      <c r="I116" s="43">
        <v>12.5</v>
      </c>
      <c r="J116" s="43">
        <v>100.4</v>
      </c>
      <c r="K116" s="44" t="s">
        <v>63</v>
      </c>
      <c r="L116" s="43">
        <v>12.53</v>
      </c>
    </row>
    <row r="117" spans="1:12" ht="14.4" x14ac:dyDescent="0.3">
      <c r="A117" s="23"/>
      <c r="B117" s="15"/>
      <c r="C117" s="11"/>
      <c r="D117" s="7" t="s">
        <v>23</v>
      </c>
      <c r="E117" s="42" t="s">
        <v>46</v>
      </c>
      <c r="F117" s="43">
        <v>40</v>
      </c>
      <c r="G117" s="43">
        <v>3</v>
      </c>
      <c r="H117" s="43">
        <v>0.3</v>
      </c>
      <c r="I117" s="43">
        <v>19.7</v>
      </c>
      <c r="J117" s="43">
        <v>93.8</v>
      </c>
      <c r="K117" s="44" t="s">
        <v>85</v>
      </c>
      <c r="L117" s="43">
        <v>2.4</v>
      </c>
    </row>
    <row r="118" spans="1:12" ht="14.4" x14ac:dyDescent="0.3">
      <c r="A118" s="23"/>
      <c r="B118" s="15"/>
      <c r="C118" s="11"/>
      <c r="D118" s="7"/>
      <c r="E118" s="42" t="s">
        <v>48</v>
      </c>
      <c r="F118" s="43">
        <v>25</v>
      </c>
      <c r="G118" s="43">
        <v>1.7</v>
      </c>
      <c r="H118" s="43">
        <v>0.3</v>
      </c>
      <c r="I118" s="43">
        <v>8.4</v>
      </c>
      <c r="J118" s="43">
        <v>42.7</v>
      </c>
      <c r="K118" s="44" t="s">
        <v>47</v>
      </c>
      <c r="L118" s="43">
        <v>1.65</v>
      </c>
    </row>
    <row r="119" spans="1:12" ht="14.4" x14ac:dyDescent="0.3">
      <c r="A119" s="23"/>
      <c r="B119" s="15"/>
      <c r="C119" s="11"/>
      <c r="D119" s="7" t="s">
        <v>24</v>
      </c>
      <c r="E119" s="42" t="s">
        <v>86</v>
      </c>
      <c r="F119" s="43">
        <v>100</v>
      </c>
      <c r="G119" s="43">
        <v>0.8</v>
      </c>
      <c r="H119" s="43">
        <v>0.2</v>
      </c>
      <c r="I119" s="43">
        <v>7.5</v>
      </c>
      <c r="J119" s="43">
        <v>35</v>
      </c>
      <c r="K119" s="44" t="s">
        <v>47</v>
      </c>
      <c r="L119" s="43">
        <v>19</v>
      </c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570</v>
      </c>
      <c r="G122" s="19">
        <f t="shared" ref="G122:J122" si="48">SUM(G113:G121)</f>
        <v>24.7</v>
      </c>
      <c r="H122" s="19">
        <f t="shared" si="48"/>
        <v>20.3</v>
      </c>
      <c r="I122" s="19">
        <f t="shared" si="48"/>
        <v>76.600000000000009</v>
      </c>
      <c r="J122" s="19">
        <f t="shared" si="48"/>
        <v>588.4</v>
      </c>
      <c r="K122" s="25"/>
      <c r="L122" s="19">
        <f t="shared" ref="L122" si="49">SUM(L113:L121)</f>
        <v>72.960000000000008</v>
      </c>
    </row>
    <row r="123" spans="1:12" ht="14.4" x14ac:dyDescent="0.3">
      <c r="A123" s="26">
        <f>A113</f>
        <v>2</v>
      </c>
      <c r="B123" s="13">
        <f>B113</f>
        <v>1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4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50">SUM(G123:G131)</f>
        <v>0</v>
      </c>
      <c r="H132" s="19">
        <f t="shared" si="50"/>
        <v>0</v>
      </c>
      <c r="I132" s="19">
        <f t="shared" si="50"/>
        <v>0</v>
      </c>
      <c r="J132" s="19">
        <f t="shared" si="50"/>
        <v>0</v>
      </c>
      <c r="K132" s="25"/>
      <c r="L132" s="19">
        <f t="shared" ref="L132" si="51">SUM(L123:L131)</f>
        <v>0</v>
      </c>
    </row>
    <row r="133" spans="1:12" ht="15" thickBot="1" x14ac:dyDescent="0.3">
      <c r="A133" s="29">
        <f>A113</f>
        <v>2</v>
      </c>
      <c r="B133" s="30">
        <f>B113</f>
        <v>1</v>
      </c>
      <c r="C133" s="54" t="s">
        <v>4</v>
      </c>
      <c r="D133" s="55"/>
      <c r="E133" s="31"/>
      <c r="F133" s="32">
        <f>F122+F132</f>
        <v>570</v>
      </c>
      <c r="G133" s="32">
        <f t="shared" ref="G133" si="52">G122+G132</f>
        <v>24.7</v>
      </c>
      <c r="H133" s="32">
        <f t="shared" ref="H133" si="53">H122+H132</f>
        <v>20.3</v>
      </c>
      <c r="I133" s="32">
        <f t="shared" ref="I133" si="54">I122+I132</f>
        <v>76.600000000000009</v>
      </c>
      <c r="J133" s="32">
        <f t="shared" ref="J133:L133" si="55">J122+J132</f>
        <v>588.4</v>
      </c>
      <c r="K133" s="32"/>
      <c r="L133" s="32">
        <f t="shared" si="55"/>
        <v>72.960000000000008</v>
      </c>
    </row>
    <row r="134" spans="1:12" ht="14.4" x14ac:dyDescent="0.3">
      <c r="A134" s="14">
        <v>2</v>
      </c>
      <c r="B134" s="15">
        <v>2</v>
      </c>
      <c r="C134" s="22" t="s">
        <v>20</v>
      </c>
      <c r="D134" s="5" t="s">
        <v>21</v>
      </c>
      <c r="E134" s="39" t="s">
        <v>76</v>
      </c>
      <c r="F134" s="40">
        <v>150</v>
      </c>
      <c r="G134" s="40">
        <v>5.3</v>
      </c>
      <c r="H134" s="40">
        <v>4.9000000000000004</v>
      </c>
      <c r="I134" s="40">
        <v>32.799999999999997</v>
      </c>
      <c r="J134" s="40">
        <v>196.8</v>
      </c>
      <c r="K134" s="41" t="s">
        <v>77</v>
      </c>
      <c r="L134" s="40">
        <v>9.5299999999999994</v>
      </c>
    </row>
    <row r="135" spans="1:12" ht="14.4" x14ac:dyDescent="0.3">
      <c r="A135" s="14"/>
      <c r="B135" s="15"/>
      <c r="C135" s="11"/>
      <c r="D135" s="6"/>
      <c r="E135" s="42" t="s">
        <v>58</v>
      </c>
      <c r="F135" s="43">
        <v>100</v>
      </c>
      <c r="G135" s="43">
        <v>14.1</v>
      </c>
      <c r="H135" s="43">
        <v>5.8</v>
      </c>
      <c r="I135" s="43">
        <v>4.4000000000000004</v>
      </c>
      <c r="J135" s="43">
        <v>126.4</v>
      </c>
      <c r="K135" s="44" t="s">
        <v>59</v>
      </c>
      <c r="L135" s="43">
        <v>38.94</v>
      </c>
    </row>
    <row r="136" spans="1:12" ht="14.4" x14ac:dyDescent="0.3">
      <c r="A136" s="14"/>
      <c r="B136" s="15"/>
      <c r="C136" s="11"/>
      <c r="D136" s="7" t="s">
        <v>22</v>
      </c>
      <c r="E136" s="42" t="s">
        <v>87</v>
      </c>
      <c r="F136" s="43">
        <v>200</v>
      </c>
      <c r="G136" s="43">
        <v>0.2</v>
      </c>
      <c r="H136" s="43">
        <v>0.1</v>
      </c>
      <c r="I136" s="43">
        <v>6.6</v>
      </c>
      <c r="J136" s="43">
        <v>27.9</v>
      </c>
      <c r="K136" s="44" t="s">
        <v>82</v>
      </c>
      <c r="L136" s="43">
        <v>2.23</v>
      </c>
    </row>
    <row r="137" spans="1:12" ht="14.4" x14ac:dyDescent="0.3">
      <c r="A137" s="14"/>
      <c r="B137" s="15"/>
      <c r="C137" s="11"/>
      <c r="D137" s="7" t="s">
        <v>23</v>
      </c>
      <c r="E137" s="42" t="s">
        <v>46</v>
      </c>
      <c r="F137" s="43">
        <v>45</v>
      </c>
      <c r="G137" s="43">
        <v>3.4</v>
      </c>
      <c r="H137" s="43">
        <v>0.4</v>
      </c>
      <c r="I137" s="43">
        <v>22.1</v>
      </c>
      <c r="J137" s="43">
        <v>105.5</v>
      </c>
      <c r="K137" s="44" t="s">
        <v>47</v>
      </c>
      <c r="L137" s="43">
        <v>2.7</v>
      </c>
    </row>
    <row r="138" spans="1:12" ht="14.4" x14ac:dyDescent="0.3">
      <c r="A138" s="14"/>
      <c r="B138" s="15"/>
      <c r="C138" s="11"/>
      <c r="D138" s="7"/>
      <c r="E138" s="42" t="s">
        <v>48</v>
      </c>
      <c r="F138" s="43">
        <v>25</v>
      </c>
      <c r="G138" s="43">
        <v>1.7</v>
      </c>
      <c r="H138" s="43">
        <v>0.3</v>
      </c>
      <c r="I138" s="43">
        <v>8.4</v>
      </c>
      <c r="J138" s="43">
        <v>42.7</v>
      </c>
      <c r="K138" s="44" t="s">
        <v>47</v>
      </c>
      <c r="L138" s="43">
        <v>1.65</v>
      </c>
    </row>
    <row r="139" spans="1:12" ht="14.4" x14ac:dyDescent="0.3">
      <c r="A139" s="14"/>
      <c r="B139" s="15"/>
      <c r="C139" s="11"/>
      <c r="D139" s="7"/>
      <c r="E139" s="42" t="s">
        <v>88</v>
      </c>
      <c r="F139" s="43">
        <v>67</v>
      </c>
      <c r="G139" s="43">
        <v>0.7</v>
      </c>
      <c r="H139" s="43">
        <v>0.1</v>
      </c>
      <c r="I139" s="43">
        <v>2.5</v>
      </c>
      <c r="J139" s="43">
        <v>14.3</v>
      </c>
      <c r="K139" s="44" t="s">
        <v>89</v>
      </c>
      <c r="L139" s="43">
        <v>15.59</v>
      </c>
    </row>
    <row r="140" spans="1:12" ht="14.4" x14ac:dyDescent="0.3">
      <c r="A140" s="14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587</v>
      </c>
      <c r="G143" s="19">
        <f t="shared" ref="G143:J143" si="56">SUM(G134:G142)</f>
        <v>25.399999999999995</v>
      </c>
      <c r="H143" s="19">
        <f t="shared" si="56"/>
        <v>11.6</v>
      </c>
      <c r="I143" s="19">
        <f t="shared" si="56"/>
        <v>76.800000000000011</v>
      </c>
      <c r="J143" s="19">
        <f t="shared" si="56"/>
        <v>513.6</v>
      </c>
      <c r="K143" s="25"/>
      <c r="L143" s="19">
        <f t="shared" ref="L143" si="57">SUM(L134:L142)</f>
        <v>70.64</v>
      </c>
    </row>
    <row r="144" spans="1:12" ht="14.4" x14ac:dyDescent="0.3">
      <c r="A144" s="13">
        <f>A134</f>
        <v>2</v>
      </c>
      <c r="B144" s="13">
        <f>B134</f>
        <v>2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4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6"/>
      <c r="B154" s="17"/>
      <c r="C154" s="8"/>
      <c r="D154" s="18" t="s">
        <v>33</v>
      </c>
      <c r="E154" s="9"/>
      <c r="F154" s="19">
        <f>SUM(F144:F153)</f>
        <v>0</v>
      </c>
      <c r="G154" s="19">
        <f t="shared" ref="G154:J154" si="58">SUM(G144:G153)</f>
        <v>0</v>
      </c>
      <c r="H154" s="19">
        <f t="shared" si="58"/>
        <v>0</v>
      </c>
      <c r="I154" s="19">
        <f t="shared" si="58"/>
        <v>0</v>
      </c>
      <c r="J154" s="19">
        <f t="shared" si="58"/>
        <v>0</v>
      </c>
      <c r="K154" s="25"/>
      <c r="L154" s="19">
        <f t="shared" ref="L154" si="59">SUM(L144:L153)</f>
        <v>0</v>
      </c>
    </row>
    <row r="155" spans="1:12" ht="15" thickBot="1" x14ac:dyDescent="0.3">
      <c r="A155" s="33">
        <f>A134</f>
        <v>2</v>
      </c>
      <c r="B155" s="33">
        <f>B134</f>
        <v>2</v>
      </c>
      <c r="C155" s="54" t="s">
        <v>4</v>
      </c>
      <c r="D155" s="55"/>
      <c r="E155" s="31"/>
      <c r="F155" s="32">
        <f>F143+F154</f>
        <v>587</v>
      </c>
      <c r="G155" s="32">
        <f t="shared" ref="G155" si="60">G143+G154</f>
        <v>25.399999999999995</v>
      </c>
      <c r="H155" s="32">
        <f t="shared" ref="H155" si="61">H143+H154</f>
        <v>11.6</v>
      </c>
      <c r="I155" s="32">
        <f t="shared" ref="I155" si="62">I143+I154</f>
        <v>76.800000000000011</v>
      </c>
      <c r="J155" s="32">
        <f t="shared" ref="J155:L155" si="63">J143+J154</f>
        <v>513.6</v>
      </c>
      <c r="K155" s="32"/>
      <c r="L155" s="32">
        <f t="shared" si="63"/>
        <v>70.64</v>
      </c>
    </row>
    <row r="156" spans="1:12" ht="14.4" x14ac:dyDescent="0.3">
      <c r="A156" s="20">
        <v>2</v>
      </c>
      <c r="B156" s="21">
        <v>3</v>
      </c>
      <c r="C156" s="22" t="s">
        <v>20</v>
      </c>
      <c r="D156" s="5" t="s">
        <v>21</v>
      </c>
      <c r="E156" s="39" t="s">
        <v>91</v>
      </c>
      <c r="F156" s="40">
        <v>200</v>
      </c>
      <c r="G156" s="40">
        <v>7.1</v>
      </c>
      <c r="H156" s="40">
        <v>5.8</v>
      </c>
      <c r="I156" s="40">
        <v>26.7</v>
      </c>
      <c r="J156" s="40">
        <v>187.3</v>
      </c>
      <c r="K156" s="41" t="s">
        <v>92</v>
      </c>
      <c r="L156" s="40">
        <v>13.52</v>
      </c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22</v>
      </c>
      <c r="E158" s="42" t="s">
        <v>79</v>
      </c>
      <c r="F158" s="43">
        <v>200</v>
      </c>
      <c r="G158" s="43">
        <v>3.9</v>
      </c>
      <c r="H158" s="43">
        <v>2.9</v>
      </c>
      <c r="I158" s="43">
        <v>11.2</v>
      </c>
      <c r="J158" s="43">
        <v>86</v>
      </c>
      <c r="K158" s="44" t="s">
        <v>80</v>
      </c>
      <c r="L158" s="43">
        <v>10.28</v>
      </c>
    </row>
    <row r="159" spans="1:12" ht="14.4" x14ac:dyDescent="0.3">
      <c r="A159" s="23"/>
      <c r="B159" s="15"/>
      <c r="C159" s="11"/>
      <c r="D159" s="7"/>
      <c r="E159" s="42" t="s">
        <v>49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53.7</v>
      </c>
      <c r="K159" s="44" t="s">
        <v>50</v>
      </c>
      <c r="L159" s="43">
        <v>10.76</v>
      </c>
    </row>
    <row r="160" spans="1:12" ht="15.75" customHeight="1" x14ac:dyDescent="0.3">
      <c r="A160" s="23"/>
      <c r="B160" s="15"/>
      <c r="C160" s="11"/>
      <c r="D160" s="7" t="s">
        <v>23</v>
      </c>
      <c r="E160" s="42" t="s">
        <v>46</v>
      </c>
      <c r="F160" s="43">
        <v>45</v>
      </c>
      <c r="G160" s="43">
        <v>3.4</v>
      </c>
      <c r="H160" s="43">
        <v>0.4</v>
      </c>
      <c r="I160" s="43">
        <v>22.1</v>
      </c>
      <c r="J160" s="43">
        <v>105.5</v>
      </c>
      <c r="K160" s="44" t="s">
        <v>47</v>
      </c>
      <c r="L160" s="43">
        <v>2.7</v>
      </c>
    </row>
    <row r="161" spans="1:12" ht="15.75" customHeight="1" x14ac:dyDescent="0.3">
      <c r="A161" s="23"/>
      <c r="B161" s="15"/>
      <c r="C161" s="11"/>
      <c r="D161" s="7"/>
      <c r="E161" s="42" t="s">
        <v>48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47</v>
      </c>
      <c r="L161" s="43">
        <v>1.65</v>
      </c>
    </row>
    <row r="162" spans="1:12" ht="14.4" x14ac:dyDescent="0.3">
      <c r="A162" s="23"/>
      <c r="B162" s="15"/>
      <c r="C162" s="11"/>
      <c r="D162" s="7" t="s">
        <v>24</v>
      </c>
      <c r="E162" s="42" t="s">
        <v>51</v>
      </c>
      <c r="F162" s="43">
        <v>120</v>
      </c>
      <c r="G162" s="43">
        <v>0.5</v>
      </c>
      <c r="H162" s="43">
        <v>0.5</v>
      </c>
      <c r="I162" s="43">
        <v>11.8</v>
      </c>
      <c r="J162" s="43">
        <v>53.3</v>
      </c>
      <c r="K162" s="44" t="s">
        <v>47</v>
      </c>
      <c r="L162" s="43">
        <v>10.4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605</v>
      </c>
      <c r="G165" s="19">
        <f>SUM(G156:G164)</f>
        <v>20.099999999999998</v>
      </c>
      <c r="H165" s="19">
        <f>SUM(H156:H164)</f>
        <v>14.3</v>
      </c>
      <c r="I165" s="19">
        <f>SUM(I156:I164)</f>
        <v>80.2</v>
      </c>
      <c r="J165" s="19">
        <f>SUM(J156:J164)</f>
        <v>528.5</v>
      </c>
      <c r="K165" s="25"/>
      <c r="L165" s="19">
        <f>SUM(L156:L164)</f>
        <v>49.309999999999995</v>
      </c>
    </row>
    <row r="166" spans="1:12" ht="14.4" x14ac:dyDescent="0.3">
      <c r="A166" s="26">
        <f>A156</f>
        <v>2</v>
      </c>
      <c r="B166" s="13">
        <f>B156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SUM(F166:F175)</f>
        <v>0</v>
      </c>
      <c r="G176" s="19">
        <f t="shared" ref="G176:J176" si="64">SUM(G166:G175)</f>
        <v>0</v>
      </c>
      <c r="H176" s="19">
        <f t="shared" si="64"/>
        <v>0</v>
      </c>
      <c r="I176" s="19">
        <f t="shared" si="64"/>
        <v>0</v>
      </c>
      <c r="J176" s="19">
        <f t="shared" si="64"/>
        <v>0</v>
      </c>
      <c r="K176" s="25"/>
      <c r="L176" s="19">
        <f t="shared" ref="L176" si="65">SUM(L166:L175)</f>
        <v>0</v>
      </c>
    </row>
    <row r="177" spans="1:12" ht="15" thickBot="1" x14ac:dyDescent="0.3">
      <c r="A177" s="29">
        <f>A156</f>
        <v>2</v>
      </c>
      <c r="B177" s="30">
        <f>B156</f>
        <v>3</v>
      </c>
      <c r="C177" s="54" t="s">
        <v>4</v>
      </c>
      <c r="D177" s="55"/>
      <c r="E177" s="31"/>
      <c r="F177" s="32">
        <f>F165+F176</f>
        <v>605</v>
      </c>
      <c r="G177" s="32">
        <f t="shared" ref="G177" si="66">G165+G176</f>
        <v>20.099999999999998</v>
      </c>
      <c r="H177" s="32">
        <f t="shared" ref="H177" si="67">H165+H176</f>
        <v>14.3</v>
      </c>
      <c r="I177" s="32">
        <f t="shared" ref="I177" si="68">I165+I176</f>
        <v>80.2</v>
      </c>
      <c r="J177" s="32">
        <f t="shared" ref="J177:L177" si="69">J165+J176</f>
        <v>528.5</v>
      </c>
      <c r="K177" s="32"/>
      <c r="L177" s="32">
        <f t="shared" si="69"/>
        <v>49.309999999999995</v>
      </c>
    </row>
    <row r="178" spans="1:12" ht="14.4" x14ac:dyDescent="0.3">
      <c r="A178" s="20">
        <v>2</v>
      </c>
      <c r="B178" s="21">
        <v>4</v>
      </c>
      <c r="C178" s="22" t="s">
        <v>20</v>
      </c>
      <c r="D178" s="5" t="s">
        <v>21</v>
      </c>
      <c r="E178" s="39" t="s">
        <v>66</v>
      </c>
      <c r="F178" s="40">
        <v>150</v>
      </c>
      <c r="G178" s="40">
        <v>12.7</v>
      </c>
      <c r="H178" s="40">
        <v>18</v>
      </c>
      <c r="I178" s="40">
        <v>3.2</v>
      </c>
      <c r="J178" s="40">
        <v>225.5</v>
      </c>
      <c r="K178" s="41" t="s">
        <v>67</v>
      </c>
      <c r="L178" s="40">
        <v>45.81</v>
      </c>
    </row>
    <row r="179" spans="1:12" ht="14.4" x14ac:dyDescent="0.3">
      <c r="A179" s="23"/>
      <c r="B179" s="15"/>
      <c r="C179" s="11"/>
      <c r="D179" s="6"/>
      <c r="E179" s="42" t="s">
        <v>96</v>
      </c>
      <c r="F179" s="43">
        <v>31</v>
      </c>
      <c r="G179" s="43">
        <v>0.9</v>
      </c>
      <c r="H179" s="43">
        <v>0.1</v>
      </c>
      <c r="I179" s="43">
        <v>1.8</v>
      </c>
      <c r="J179" s="43">
        <v>11.4</v>
      </c>
      <c r="K179" s="44" t="s">
        <v>68</v>
      </c>
      <c r="L179" s="43">
        <v>8.76</v>
      </c>
    </row>
    <row r="180" spans="1:12" ht="14.4" x14ac:dyDescent="0.3">
      <c r="A180" s="23"/>
      <c r="B180" s="15"/>
      <c r="C180" s="11"/>
      <c r="D180" s="7" t="s">
        <v>22</v>
      </c>
      <c r="E180" s="42" t="s">
        <v>44</v>
      </c>
      <c r="F180" s="43">
        <v>200</v>
      </c>
      <c r="G180" s="43">
        <v>0.2</v>
      </c>
      <c r="H180" s="43">
        <v>0</v>
      </c>
      <c r="I180" s="43">
        <v>6.4</v>
      </c>
      <c r="J180" s="43">
        <v>26.8</v>
      </c>
      <c r="K180" s="44" t="s">
        <v>45</v>
      </c>
      <c r="L180" s="43">
        <v>0.94</v>
      </c>
    </row>
    <row r="181" spans="1:12" ht="14.4" x14ac:dyDescent="0.3">
      <c r="A181" s="23"/>
      <c r="B181" s="15"/>
      <c r="C181" s="11"/>
      <c r="D181" s="7" t="s">
        <v>23</v>
      </c>
      <c r="E181" s="42" t="s">
        <v>46</v>
      </c>
      <c r="F181" s="43">
        <v>60</v>
      </c>
      <c r="G181" s="43">
        <v>4.5999999999999996</v>
      </c>
      <c r="H181" s="43">
        <v>0.5</v>
      </c>
      <c r="I181" s="43">
        <v>29.5</v>
      </c>
      <c r="J181" s="43">
        <v>140.6</v>
      </c>
      <c r="K181" s="44" t="s">
        <v>47</v>
      </c>
      <c r="L181" s="43">
        <v>3.6</v>
      </c>
    </row>
    <row r="182" spans="1:12" ht="14.4" x14ac:dyDescent="0.3">
      <c r="A182" s="23"/>
      <c r="B182" s="15"/>
      <c r="C182" s="11"/>
      <c r="D182" s="7"/>
      <c r="E182" s="42" t="s">
        <v>48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47</v>
      </c>
      <c r="L182" s="43">
        <v>2.64</v>
      </c>
    </row>
    <row r="183" spans="1:12" ht="14.4" x14ac:dyDescent="0.3">
      <c r="A183" s="23"/>
      <c r="B183" s="15"/>
      <c r="C183" s="11"/>
      <c r="D183" s="7" t="s">
        <v>24</v>
      </c>
      <c r="E183" s="42" t="s">
        <v>86</v>
      </c>
      <c r="F183" s="43">
        <v>100</v>
      </c>
      <c r="G183" s="43">
        <v>0.8</v>
      </c>
      <c r="H183" s="43">
        <v>0.2</v>
      </c>
      <c r="I183" s="43">
        <v>7.5</v>
      </c>
      <c r="J183" s="43">
        <v>35</v>
      </c>
      <c r="K183" s="44" t="s">
        <v>47</v>
      </c>
      <c r="L183" s="43">
        <v>19</v>
      </c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4"/>
      <c r="B186" s="17"/>
      <c r="C186" s="8"/>
      <c r="D186" s="18" t="s">
        <v>33</v>
      </c>
      <c r="E186" s="9"/>
      <c r="F186" s="19">
        <f>SUM(F178:F185)</f>
        <v>581</v>
      </c>
      <c r="G186" s="19">
        <f t="shared" ref="G186:J186" si="70">SUM(G178:G185)</f>
        <v>21.8</v>
      </c>
      <c r="H186" s="19">
        <f t="shared" si="70"/>
        <v>19.3</v>
      </c>
      <c r="I186" s="19">
        <f t="shared" si="70"/>
        <v>61.8</v>
      </c>
      <c r="J186" s="19">
        <f t="shared" si="70"/>
        <v>507.59999999999997</v>
      </c>
      <c r="K186" s="25"/>
      <c r="L186" s="19">
        <f t="shared" ref="L186" si="71">SUM(L178:L185)</f>
        <v>80.75</v>
      </c>
    </row>
    <row r="187" spans="1:12" ht="14.4" x14ac:dyDescent="0.3">
      <c r="A187" s="26">
        <f>A178</f>
        <v>2</v>
      </c>
      <c r="B187" s="13">
        <f>B178</f>
        <v>4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72">SUM(G187:G195)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SUM(L187:L195)</f>
        <v>0</v>
      </c>
    </row>
    <row r="197" spans="1:12" ht="15" thickBot="1" x14ac:dyDescent="0.3">
      <c r="A197" s="29">
        <f>A178</f>
        <v>2</v>
      </c>
      <c r="B197" s="30">
        <f>B178</f>
        <v>4</v>
      </c>
      <c r="C197" s="54" t="s">
        <v>4</v>
      </c>
      <c r="D197" s="55"/>
      <c r="E197" s="31"/>
      <c r="F197" s="32">
        <f>F186+F196</f>
        <v>581</v>
      </c>
      <c r="G197" s="32">
        <f t="shared" ref="G197" si="74">G186+G196</f>
        <v>21.8</v>
      </c>
      <c r="H197" s="32">
        <f t="shared" ref="H197" si="75">H186+H196</f>
        <v>19.3</v>
      </c>
      <c r="I197" s="32">
        <f t="shared" ref="I197" si="76">I186+I196</f>
        <v>61.8</v>
      </c>
      <c r="J197" s="32">
        <f t="shared" ref="J197:L197" si="77">J186+J196</f>
        <v>507.59999999999997</v>
      </c>
      <c r="K197" s="32"/>
      <c r="L197" s="32">
        <f t="shared" si="77"/>
        <v>80.75</v>
      </c>
    </row>
    <row r="198" spans="1:12" ht="14.4" x14ac:dyDescent="0.3">
      <c r="A198" s="20">
        <v>2</v>
      </c>
      <c r="B198" s="21">
        <v>5</v>
      </c>
      <c r="C198" s="22" t="s">
        <v>20</v>
      </c>
      <c r="D198" s="5" t="s">
        <v>21</v>
      </c>
      <c r="E198" s="39" t="s">
        <v>52</v>
      </c>
      <c r="F198" s="40">
        <v>150</v>
      </c>
      <c r="G198" s="40">
        <v>4.5</v>
      </c>
      <c r="H198" s="40">
        <v>5.5</v>
      </c>
      <c r="I198" s="40">
        <v>26.5</v>
      </c>
      <c r="J198" s="40">
        <v>173.7</v>
      </c>
      <c r="K198" s="41" t="s">
        <v>53</v>
      </c>
      <c r="L198" s="40">
        <v>15.53</v>
      </c>
    </row>
    <row r="199" spans="1:12" ht="14.4" x14ac:dyDescent="0.3">
      <c r="A199" s="23"/>
      <c r="B199" s="15"/>
      <c r="C199" s="11"/>
      <c r="D199" s="6"/>
      <c r="E199" s="42" t="s">
        <v>54</v>
      </c>
      <c r="F199" s="43">
        <v>60</v>
      </c>
      <c r="G199" s="43">
        <v>8.6999999999999993</v>
      </c>
      <c r="H199" s="43">
        <v>8.8000000000000007</v>
      </c>
      <c r="I199" s="43">
        <v>4.9000000000000004</v>
      </c>
      <c r="J199" s="43">
        <v>133.1</v>
      </c>
      <c r="K199" s="44" t="s">
        <v>55</v>
      </c>
      <c r="L199" s="43">
        <v>35.49</v>
      </c>
    </row>
    <row r="200" spans="1:12" ht="14.4" x14ac:dyDescent="0.3">
      <c r="A200" s="23"/>
      <c r="B200" s="15"/>
      <c r="C200" s="11"/>
      <c r="D200" s="6"/>
      <c r="E200" s="42" t="s">
        <v>90</v>
      </c>
      <c r="F200" s="43">
        <v>20</v>
      </c>
      <c r="G200" s="43">
        <v>0.7</v>
      </c>
      <c r="H200" s="43">
        <v>1.5</v>
      </c>
      <c r="I200" s="43">
        <v>1.9</v>
      </c>
      <c r="J200" s="43">
        <v>23.8</v>
      </c>
      <c r="K200" s="44" t="s">
        <v>78</v>
      </c>
      <c r="L200" s="43">
        <v>3.09</v>
      </c>
    </row>
    <row r="201" spans="1:12" ht="14.4" x14ac:dyDescent="0.3">
      <c r="A201" s="23"/>
      <c r="B201" s="15"/>
      <c r="C201" s="11"/>
      <c r="D201" s="7" t="s">
        <v>22</v>
      </c>
      <c r="E201" s="42" t="s">
        <v>97</v>
      </c>
      <c r="F201" s="43">
        <v>200</v>
      </c>
      <c r="G201" s="43">
        <v>0.4</v>
      </c>
      <c r="H201" s="43">
        <v>0.1</v>
      </c>
      <c r="I201" s="43">
        <v>14.3</v>
      </c>
      <c r="J201" s="43">
        <v>59.8</v>
      </c>
      <c r="K201" s="44" t="s">
        <v>93</v>
      </c>
      <c r="L201" s="43">
        <v>7.6</v>
      </c>
    </row>
    <row r="202" spans="1:12" ht="14.4" x14ac:dyDescent="0.3">
      <c r="A202" s="23"/>
      <c r="B202" s="15"/>
      <c r="C202" s="11"/>
      <c r="D202" s="7" t="s">
        <v>23</v>
      </c>
      <c r="E202" s="42" t="s">
        <v>46</v>
      </c>
      <c r="F202" s="43">
        <v>45</v>
      </c>
      <c r="G202" s="43">
        <v>3.4</v>
      </c>
      <c r="H202" s="43">
        <v>0.4</v>
      </c>
      <c r="I202" s="43">
        <v>22.1</v>
      </c>
      <c r="J202" s="43">
        <v>105.5</v>
      </c>
      <c r="K202" s="44" t="s">
        <v>47</v>
      </c>
      <c r="L202" s="43">
        <v>2.7</v>
      </c>
    </row>
    <row r="203" spans="1:12" ht="14.4" x14ac:dyDescent="0.3">
      <c r="A203" s="23"/>
      <c r="B203" s="15"/>
      <c r="C203" s="11"/>
      <c r="D203" s="7"/>
      <c r="E203" s="42" t="s">
        <v>48</v>
      </c>
      <c r="F203" s="43">
        <v>25</v>
      </c>
      <c r="G203" s="43">
        <v>1.7</v>
      </c>
      <c r="H203" s="43">
        <v>0.3</v>
      </c>
      <c r="I203" s="43">
        <v>8.4</v>
      </c>
      <c r="J203" s="43">
        <v>42.7</v>
      </c>
      <c r="K203" s="44" t="s">
        <v>47</v>
      </c>
      <c r="L203" s="43">
        <v>1.65</v>
      </c>
    </row>
    <row r="204" spans="1:12" ht="14.4" x14ac:dyDescent="0.3">
      <c r="A204" s="23"/>
      <c r="B204" s="15"/>
      <c r="C204" s="11"/>
      <c r="D204" s="7"/>
      <c r="E204" s="42" t="s">
        <v>94</v>
      </c>
      <c r="F204" s="43">
        <v>75</v>
      </c>
      <c r="G204" s="43">
        <v>0.6</v>
      </c>
      <c r="H204" s="43">
        <v>0.1</v>
      </c>
      <c r="I204" s="43">
        <v>1.9</v>
      </c>
      <c r="J204" s="43">
        <v>10.6</v>
      </c>
      <c r="K204" s="44" t="s">
        <v>95</v>
      </c>
      <c r="L204" s="43">
        <v>17.25</v>
      </c>
    </row>
    <row r="205" spans="1:12" ht="14.4" x14ac:dyDescent="0.3">
      <c r="A205" s="23"/>
      <c r="B205" s="15"/>
      <c r="C205" s="11"/>
      <c r="D205" s="7" t="s">
        <v>24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.75" customHeight="1" x14ac:dyDescent="0.3">
      <c r="A208" s="24"/>
      <c r="B208" s="17"/>
      <c r="C208" s="8"/>
      <c r="D208" s="18" t="s">
        <v>33</v>
      </c>
      <c r="E208" s="9"/>
      <c r="F208" s="19">
        <f>SUM(F198:F207)</f>
        <v>575</v>
      </c>
      <c r="G208" s="19">
        <f t="shared" ref="G208:J208" si="78">SUM(G198:G207)</f>
        <v>20</v>
      </c>
      <c r="H208" s="19">
        <f t="shared" si="78"/>
        <v>16.700000000000003</v>
      </c>
      <c r="I208" s="19">
        <f t="shared" si="78"/>
        <v>80</v>
      </c>
      <c r="J208" s="19">
        <f t="shared" si="78"/>
        <v>549.20000000000005</v>
      </c>
      <c r="K208" s="25"/>
      <c r="L208" s="19">
        <f t="shared" ref="L208" si="79">SUM(L198:L207)</f>
        <v>83.31</v>
      </c>
    </row>
    <row r="209" spans="1:12" ht="14.4" x14ac:dyDescent="0.3">
      <c r="A209" s="26">
        <f>A198</f>
        <v>2</v>
      </c>
      <c r="B209" s="13">
        <f>B198</f>
        <v>5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32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4"/>
      <c r="B218" s="17"/>
      <c r="C218" s="8"/>
      <c r="D218" s="18" t="s">
        <v>33</v>
      </c>
      <c r="E218" s="9"/>
      <c r="F218" s="19">
        <f>SUM(F209:F217)</f>
        <v>0</v>
      </c>
      <c r="G218" s="19">
        <f t="shared" ref="G218:J218" si="80">SUM(G209:G217)</f>
        <v>0</v>
      </c>
      <c r="H218" s="19">
        <f t="shared" si="80"/>
        <v>0</v>
      </c>
      <c r="I218" s="19">
        <f t="shared" si="80"/>
        <v>0</v>
      </c>
      <c r="J218" s="19">
        <f t="shared" si="80"/>
        <v>0</v>
      </c>
      <c r="K218" s="25"/>
      <c r="L218" s="19">
        <f t="shared" ref="L218" si="81">SUM(L209:L217)</f>
        <v>0</v>
      </c>
    </row>
    <row r="219" spans="1:12" ht="15" thickBot="1" x14ac:dyDescent="0.3">
      <c r="A219" s="29">
        <f>A198</f>
        <v>2</v>
      </c>
      <c r="B219" s="30">
        <f>B198</f>
        <v>5</v>
      </c>
      <c r="C219" s="54" t="s">
        <v>4</v>
      </c>
      <c r="D219" s="55"/>
      <c r="E219" s="31"/>
      <c r="F219" s="32">
        <f>F208+F218</f>
        <v>575</v>
      </c>
      <c r="G219" s="32">
        <f t="shared" ref="G219" si="82">G208+G218</f>
        <v>20</v>
      </c>
      <c r="H219" s="32">
        <f t="shared" ref="H219" si="83">H208+H218</f>
        <v>16.700000000000003</v>
      </c>
      <c r="I219" s="32">
        <f t="shared" ref="I219" si="84">I208+I218</f>
        <v>80</v>
      </c>
      <c r="J219" s="32">
        <f t="shared" ref="J219:L219" si="85">J208+J218</f>
        <v>549.20000000000005</v>
      </c>
      <c r="K219" s="32"/>
      <c r="L219" s="32">
        <f t="shared" si="85"/>
        <v>83.31</v>
      </c>
    </row>
    <row r="220" spans="1:12" ht="13.8" thickBot="1" x14ac:dyDescent="0.3">
      <c r="A220" s="27"/>
      <c r="B220" s="28"/>
      <c r="C220" s="56" t="s">
        <v>5</v>
      </c>
      <c r="D220" s="56"/>
      <c r="E220" s="56"/>
      <c r="F220" s="34">
        <f>(F27+F49+F69+F91+F112+F133+F155+F177+F197+F219)/(IF(F27=0,0,1)+IF(F49=0,0,1)+IF(F69=0,0,1)+IF(F91=0,0,1)+IF(F112=0,0,1)+IF(F133=0,0,1)+IF(F155=0,0,1)+IF(F177=0,0,1)+IF(F197=0,0,1)+IF(F219=0,0,1))</f>
        <v>572</v>
      </c>
      <c r="G220" s="34">
        <f>(G27+G49+G69+G91+G112+G133+G155+G177+G197+G219)/(IF(G27=0,0,1)+IF(G49=0,0,1)+IF(G69=0,0,1)+IF(G91=0,0,1)+IF(G112=0,0,1)+IF(G133=0,0,1)+IF(G155=0,0,1)+IF(G177=0,0,1)+IF(G197=0,0,1)+IF(G219=0,0,1))</f>
        <v>23.71</v>
      </c>
      <c r="H220" s="34">
        <f>(H27+H49+H69+H91+H112+H133+H155+H177+H197+H219)/(IF(H27=0,0,1)+IF(H49=0,0,1)+IF(H69=0,0,1)+IF(H91=0,0,1)+IF(H112=0,0,1)+IF(H133=0,0,1)+IF(H155=0,0,1)+IF(H177=0,0,1)+IF(H197=0,0,1)+IF(H219=0,0,1))</f>
        <v>16.889999999999997</v>
      </c>
      <c r="I220" s="34">
        <f>(I27+I49+I69+I91+I112+I133+I155+I177+I197+I219)/(IF(I27=0,0,1)+IF(I49=0,0,1)+IF(I69=0,0,1)+IF(I91=0,0,1)+IF(I112=0,0,1)+IF(I133=0,0,1)+IF(I155=0,0,1)+IF(I177=0,0,1)+IF(I197=0,0,1)+IF(I219=0,0,1))</f>
        <v>74.77000000000001</v>
      </c>
      <c r="J220" s="34">
        <f>(J27+J49+J69+J91+J112+J133+J155+J177+J197+J219)/(IF(J27=0,0,1)+IF(J49=0,0,1)+IF(J69=0,0,1)+IF(J91=0,0,1)+IF(J112=0,0,1)+IF(J133=0,0,1)+IF(J155=0,0,1)+IF(J177=0,0,1)+IF(J197=0,0,1)+IF(J219=0,0,1))</f>
        <v>545.73</v>
      </c>
      <c r="K220" s="34"/>
      <c r="L220" s="34">
        <f>(L27+L49+L69+L91+L112+L133+L155+L177+L197+L219)/(IF(L27=0,0,1)+IF(L49=0,0,1)+IF(L69=0,0,1)+IF(L91=0,0,1)+IF(L112=0,0,1)+IF(L133=0,0,1)+IF(L155=0,0,1)+IF(L177=0,0,1)+IF(L197=0,0,1)+IF(L219=0,0,1))</f>
        <v>68.896999999999977</v>
      </c>
    </row>
  </sheetData>
  <mergeCells count="14">
    <mergeCell ref="C1:E1"/>
    <mergeCell ref="H1:K1"/>
    <mergeCell ref="H2:K2"/>
    <mergeCell ref="C49:D49"/>
    <mergeCell ref="C69:D69"/>
    <mergeCell ref="C91:D91"/>
    <mergeCell ref="C112:D112"/>
    <mergeCell ref="C27:D27"/>
    <mergeCell ref="C220:E220"/>
    <mergeCell ref="C219:D219"/>
    <mergeCell ref="C133:D133"/>
    <mergeCell ref="C155:D155"/>
    <mergeCell ref="C177:D177"/>
    <mergeCell ref="C197:D19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2025-02-07T18:23:39Z</dcterms:modified>
</cp:coreProperties>
</file>